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<sst xmlns="http://schemas.openxmlformats.org/spreadsheetml/2006/main" count="139" uniqueCount="113">
  <si>
    <t>Chess Scotland</t>
  </si>
  <si>
    <t xml:space="preserve">  £  </t>
  </si>
  <si>
    <t xml:space="preserve"> £ </t>
  </si>
  <si>
    <t>Affiliations:</t>
  </si>
  <si>
    <t>Associations and Leagues</t>
  </si>
  <si>
    <t>Clubs:</t>
  </si>
  <si>
    <t>Adult</t>
  </si>
  <si>
    <t>Junior and School</t>
  </si>
  <si>
    <t>Membership Subscriptions</t>
  </si>
  <si>
    <t>Grading Fees</t>
  </si>
  <si>
    <t>Publications</t>
  </si>
  <si>
    <t>Tournaments:</t>
  </si>
  <si>
    <t>Junior</t>
  </si>
  <si>
    <t>Insurance Scheme:</t>
  </si>
  <si>
    <t>Clubs</t>
  </si>
  <si>
    <t>Congresses</t>
  </si>
  <si>
    <t>100 Club Proceeds</t>
  </si>
  <si>
    <t>Donations</t>
  </si>
  <si>
    <t>Interest</t>
  </si>
  <si>
    <t>Life Fund Deficit</t>
  </si>
  <si>
    <t>£</t>
  </si>
  <si>
    <t>International:</t>
  </si>
  <si>
    <t>Tournaments</t>
  </si>
  <si>
    <t>Less: Contributions</t>
  </si>
  <si>
    <t>Plus: FIDE Fees</t>
  </si>
  <si>
    <t>Scottish Championships</t>
  </si>
  <si>
    <t>Insurance Policies</t>
  </si>
  <si>
    <t>Grand Prix</t>
  </si>
  <si>
    <t>SJCA Trust</t>
  </si>
  <si>
    <t>Schools Chess</t>
  </si>
  <si>
    <t>Administration:</t>
  </si>
  <si>
    <t>Membership Services</t>
  </si>
  <si>
    <t>Information Services</t>
  </si>
  <si>
    <t>General Services</t>
  </si>
  <si>
    <t>Reserve Fund Surplus</t>
  </si>
  <si>
    <t>Life Fund Surplus</t>
  </si>
  <si>
    <t xml:space="preserve"> Accumulated Fund  </t>
  </si>
  <si>
    <t>Note</t>
  </si>
  <si>
    <t xml:space="preserve">  £ </t>
  </si>
  <si>
    <t>Surplus for year</t>
  </si>
  <si>
    <t xml:space="preserve"> Represented by </t>
  </si>
  <si>
    <t xml:space="preserve"> Current Assets </t>
  </si>
  <si>
    <t xml:space="preserve"> Deposit Accounts </t>
  </si>
  <si>
    <t xml:space="preserve"> Current Accounts </t>
  </si>
  <si>
    <t xml:space="preserve"> Debtors</t>
  </si>
  <si>
    <t xml:space="preserve"> Less </t>
  </si>
  <si>
    <t xml:space="preserve"> Current Liabilities </t>
  </si>
  <si>
    <t xml:space="preserve"> Held on Deposit </t>
  </si>
  <si>
    <t xml:space="preserve"> Net Current Assets </t>
  </si>
  <si>
    <t xml:space="preserve"> Notes to the Balance Sheet  </t>
  </si>
  <si>
    <t>Balance</t>
  </si>
  <si>
    <t>for the Year</t>
  </si>
  <si>
    <t xml:space="preserve"> 1.  Accumulated Fund  </t>
  </si>
  <si>
    <t xml:space="preserve">   £ </t>
  </si>
  <si>
    <t>Life Membership Account</t>
  </si>
  <si>
    <t>Reserve Account</t>
  </si>
  <si>
    <t>General Account</t>
  </si>
  <si>
    <t>)</t>
  </si>
  <si>
    <t xml:space="preserve">  2.  Amounts held on Deposit  </t>
  </si>
  <si>
    <t>West of Scotland</t>
  </si>
  <si>
    <t>East of Scotland</t>
  </si>
  <si>
    <t>McDonald Award Fund</t>
  </si>
  <si>
    <t>National League  Fund</t>
  </si>
  <si>
    <t>Walter Munn Youth Fund</t>
  </si>
  <si>
    <t>Aagaard Training Fund</t>
  </si>
  <si>
    <t>Allotted Funds</t>
  </si>
  <si>
    <t xml:space="preserve"> L. R. McKenzie </t>
  </si>
  <si>
    <t xml:space="preserve"> Finance Director</t>
  </si>
  <si>
    <t>INCOME</t>
  </si>
  <si>
    <t>Sponsorship</t>
  </si>
  <si>
    <t>Deficit</t>
  </si>
  <si>
    <t>EXPENDITURE</t>
  </si>
  <si>
    <t>Congress Prizes</t>
  </si>
  <si>
    <t>Services:</t>
  </si>
  <si>
    <t xml:space="preserve">    Organisational costs:</t>
  </si>
  <si>
    <t xml:space="preserve">    Grading Fees</t>
  </si>
  <si>
    <t xml:space="preserve">    Miscellaneous</t>
  </si>
  <si>
    <t>Accumulated Fund:</t>
  </si>
  <si>
    <t>Balance b/f</t>
  </si>
  <si>
    <t>Less: Congress Deficit</t>
  </si>
  <si>
    <t>Represented by</t>
  </si>
  <si>
    <t>Current Assets</t>
  </si>
  <si>
    <t>Deposit Account</t>
  </si>
  <si>
    <t>Current Account</t>
  </si>
  <si>
    <t>Less</t>
  </si>
  <si>
    <t>Current Liabilities</t>
  </si>
  <si>
    <t>Creditors</t>
  </si>
  <si>
    <t>Canteen and Bulletin Sales</t>
  </si>
  <si>
    <t>Bequest</t>
  </si>
  <si>
    <t>2006/07</t>
  </si>
  <si>
    <t>Grants:</t>
  </si>
  <si>
    <t xml:space="preserve">  £</t>
  </si>
  <si>
    <t>Junior Chess Business Plan</t>
  </si>
  <si>
    <t>Specified Donations</t>
  </si>
  <si>
    <t>Correspondence Assoc.</t>
  </si>
  <si>
    <t>General Fund Surplus</t>
  </si>
  <si>
    <t xml:space="preserve">Entry Fees </t>
  </si>
  <si>
    <t xml:space="preserve"> Creditors</t>
  </si>
  <si>
    <t xml:space="preserve"> Plus:</t>
  </si>
  <si>
    <t xml:space="preserve"> L. R. McKenzie</t>
  </si>
  <si>
    <t xml:space="preserve">            Income for the Year ending 30 April 2008</t>
  </si>
  <si>
    <t>2007/08</t>
  </si>
  <si>
    <t xml:space="preserve">   Expenditure for the Year ending 30 April 2008</t>
  </si>
  <si>
    <t xml:space="preserve">Balance Sheet as at 30 April 2008 </t>
  </si>
  <si>
    <t xml:space="preserve">      SCOTTISH CONGRESS 2007 - CUMBERNAULD </t>
  </si>
  <si>
    <t xml:space="preserve">Transfer of funds for 2007 &amp; 2008 Events </t>
  </si>
  <si>
    <t>Equipment</t>
  </si>
  <si>
    <t>(1192.00</t>
  </si>
  <si>
    <t xml:space="preserve"> Balance Sheet as at 30 April 2008</t>
  </si>
  <si>
    <t>(7,323.32</t>
  </si>
  <si>
    <t>(8,515.32</t>
  </si>
  <si>
    <t>Surplus</t>
  </si>
  <si>
    <t xml:space="preserve"> Balance as at 30 April 2007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</si>
</sst>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</numFmts>
  <fonts count="3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43" fontId="4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1.8515625" style="0" customWidth="1"/>
    <col min="4" max="4" width="7.00390625" style="0" customWidth="1"/>
    <col min="5" max="5" width="12.7109375" style="0" customWidth="1"/>
    <col min="6" max="6" width="7.7109375" style="0" customWidth="1"/>
    <col min="7" max="7" width="8.140625" style="0" customWidth="1"/>
    <col min="8" max="8" width="10.00390625" style="0" customWidth="1"/>
    <col min="9" max="9" width="9.7109375" style="0" customWidth="1"/>
    <col min="10" max="10" width="1.421875" style="0" customWidth="1"/>
    <col min="11" max="11" width="8.28125" style="0" customWidth="1"/>
    <col min="12" max="12" width="1.28515625" style="0" customWidth="1"/>
    <col min="13" max="13" width="10.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2" t="s">
        <v>0</v>
      </c>
      <c r="H2" s="1"/>
      <c r="I2" s="1"/>
      <c r="J2" s="1"/>
      <c r="K2" s="1"/>
      <c r="L2" s="1"/>
      <c r="M2" s="1">
        <v>1</v>
      </c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1"/>
      <c r="C5" s="1"/>
      <c r="D5" s="1"/>
      <c r="E5" s="3" t="s">
        <v>100</v>
      </c>
      <c r="F5" s="1"/>
      <c r="G5" s="1"/>
      <c r="H5" s="1"/>
      <c r="I5" s="1"/>
      <c r="J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 t="s">
        <v>89</v>
      </c>
      <c r="C8" s="1"/>
      <c r="D8" s="1"/>
      <c r="E8" s="1"/>
      <c r="F8" s="1"/>
      <c r="G8" s="1"/>
      <c r="H8" s="1"/>
      <c r="I8" s="1"/>
      <c r="J8" s="1"/>
      <c r="K8" s="1"/>
      <c r="L8" s="1"/>
      <c r="M8" s="4" t="s">
        <v>101</v>
      </c>
    </row>
    <row r="9" spans="1:13" ht="12.75">
      <c r="A9" s="1"/>
      <c r="B9" s="1" t="s">
        <v>1</v>
      </c>
      <c r="C9" s="1"/>
      <c r="D9" s="1"/>
      <c r="E9" s="1"/>
      <c r="F9" s="1"/>
      <c r="G9" s="1"/>
      <c r="H9" s="1"/>
      <c r="I9" s="1"/>
      <c r="J9" s="1"/>
      <c r="K9" s="1" t="s">
        <v>38</v>
      </c>
      <c r="L9" s="1"/>
      <c r="M9" s="1" t="s">
        <v>38</v>
      </c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5" t="s">
        <v>3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 t="s">
        <v>4</v>
      </c>
      <c r="F12" s="1"/>
      <c r="G12" s="1"/>
      <c r="H12" s="1"/>
      <c r="I12" s="1"/>
      <c r="J12" s="1"/>
      <c r="K12" s="11">
        <v>2722.88</v>
      </c>
      <c r="L12" s="1"/>
      <c r="M12" s="1"/>
    </row>
    <row r="13" spans="1:13" ht="12.75">
      <c r="A13" s="1"/>
      <c r="B13" s="1"/>
      <c r="C13" s="1"/>
      <c r="D13" s="1"/>
      <c r="E13" s="1" t="s">
        <v>5</v>
      </c>
      <c r="F13" s="1" t="s">
        <v>6</v>
      </c>
      <c r="G13" s="1"/>
      <c r="H13" s="1"/>
      <c r="I13" s="1"/>
      <c r="J13" s="1"/>
      <c r="K13" s="11">
        <v>950</v>
      </c>
      <c r="L13" s="1"/>
      <c r="M13" s="1"/>
    </row>
    <row r="14" spans="1:13" ht="12.75">
      <c r="A14" s="1"/>
      <c r="B14" s="1"/>
      <c r="C14" s="1"/>
      <c r="D14" s="1"/>
      <c r="E14" s="1"/>
      <c r="F14" s="1" t="s">
        <v>7</v>
      </c>
      <c r="G14" s="1"/>
      <c r="H14" s="1"/>
      <c r="I14" s="1"/>
      <c r="J14" s="1"/>
      <c r="K14" s="23">
        <v>0</v>
      </c>
      <c r="L14" s="1"/>
      <c r="M14" s="1"/>
    </row>
    <row r="15" spans="1:13" ht="12.75">
      <c r="A15" s="1"/>
      <c r="B15" s="7">
        <v>3892</v>
      </c>
      <c r="C15" s="1"/>
      <c r="D15" s="1"/>
      <c r="E15" s="1"/>
      <c r="F15" s="1"/>
      <c r="G15" s="1"/>
      <c r="H15" s="1"/>
      <c r="J15" s="1"/>
      <c r="K15" s="1"/>
      <c r="L15" s="1"/>
      <c r="M15" s="16">
        <f>SUM(K12:K14)</f>
        <v>3672.88</v>
      </c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7">
        <v>5731</v>
      </c>
      <c r="C17" s="1"/>
      <c r="D17" s="5" t="s">
        <v>8</v>
      </c>
      <c r="E17" s="1"/>
      <c r="F17" s="1"/>
      <c r="G17" s="1"/>
      <c r="H17" s="1"/>
      <c r="I17" s="1"/>
      <c r="J17" s="1"/>
      <c r="K17" s="1"/>
      <c r="L17" s="1"/>
      <c r="M17" s="16">
        <v>5911.5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7">
        <v>3862</v>
      </c>
      <c r="C19" s="1"/>
      <c r="D19" s="5" t="s">
        <v>9</v>
      </c>
      <c r="E19" s="1"/>
      <c r="F19" s="1"/>
      <c r="G19" s="1"/>
      <c r="H19" s="1"/>
      <c r="I19" s="1"/>
      <c r="J19" s="1"/>
      <c r="K19" s="1"/>
      <c r="L19" s="1"/>
      <c r="M19" s="16">
        <v>4153.67</v>
      </c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7">
        <v>5507</v>
      </c>
      <c r="C21" s="1"/>
      <c r="D21" s="5" t="s">
        <v>10</v>
      </c>
      <c r="E21" s="1"/>
      <c r="F21" s="1"/>
      <c r="G21" s="1"/>
      <c r="H21" s="1"/>
      <c r="I21" s="1"/>
      <c r="J21" s="1"/>
      <c r="K21" s="1"/>
      <c r="L21" s="1"/>
      <c r="M21" s="16">
        <v>5536.98</v>
      </c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5" t="s">
        <v>11</v>
      </c>
      <c r="E23" s="1"/>
      <c r="F23" s="1" t="s">
        <v>6</v>
      </c>
      <c r="G23" s="1"/>
      <c r="H23" s="1"/>
      <c r="I23" s="1"/>
      <c r="J23" s="1"/>
      <c r="K23" s="11">
        <v>514</v>
      </c>
      <c r="L23" s="1"/>
      <c r="M23" s="1"/>
    </row>
    <row r="24" spans="1:13" ht="12.75">
      <c r="A24" s="1"/>
      <c r="B24" s="1"/>
      <c r="C24" s="1"/>
      <c r="D24" s="1"/>
      <c r="E24" s="1"/>
      <c r="F24" s="1" t="s">
        <v>12</v>
      </c>
      <c r="G24" s="1"/>
      <c r="H24" s="1"/>
      <c r="I24" s="1"/>
      <c r="J24" s="1"/>
      <c r="K24" s="23">
        <v>2961.5</v>
      </c>
      <c r="L24" s="1"/>
      <c r="M24" s="1"/>
    </row>
    <row r="25" spans="1:13" ht="12.75">
      <c r="A25" s="1"/>
      <c r="B25" s="7">
        <v>2721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6">
        <f>SUM(K23:K24)</f>
        <v>3475.5</v>
      </c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5" t="s">
        <v>13</v>
      </c>
      <c r="E27" s="1"/>
      <c r="F27" s="1" t="s">
        <v>14</v>
      </c>
      <c r="G27" s="1"/>
      <c r="H27" s="1"/>
      <c r="I27" s="1"/>
      <c r="J27" s="1"/>
      <c r="K27" s="11">
        <v>614.83</v>
      </c>
      <c r="L27" s="1"/>
      <c r="M27" s="1"/>
    </row>
    <row r="28" spans="1:13" ht="12.75">
      <c r="A28" s="1"/>
      <c r="B28" s="1"/>
      <c r="C28" s="1"/>
      <c r="D28" s="1"/>
      <c r="E28" s="1"/>
      <c r="F28" s="1" t="s">
        <v>15</v>
      </c>
      <c r="G28" s="1"/>
      <c r="H28" s="1"/>
      <c r="I28" s="1"/>
      <c r="J28" s="1"/>
      <c r="K28" s="23">
        <v>131.5</v>
      </c>
      <c r="L28" s="1"/>
      <c r="M28" s="1"/>
    </row>
    <row r="29" spans="1:13" ht="12.75">
      <c r="A29" s="1"/>
      <c r="B29" s="1">
        <v>813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6">
        <f>SUM(K27:K28)</f>
        <v>746.33</v>
      </c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7">
        <v>15291</v>
      </c>
      <c r="C31" s="1"/>
      <c r="D31" s="5" t="s">
        <v>90</v>
      </c>
      <c r="E31" s="1"/>
      <c r="F31" s="1"/>
      <c r="G31" s="1"/>
      <c r="H31" s="1"/>
      <c r="I31" s="1"/>
      <c r="J31" s="1"/>
      <c r="K31" s="1"/>
      <c r="L31" s="1"/>
      <c r="M31" s="16">
        <v>10600</v>
      </c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>
        <v>535</v>
      </c>
      <c r="C33" s="1"/>
      <c r="D33" s="5" t="s">
        <v>16</v>
      </c>
      <c r="E33" s="1"/>
      <c r="F33" s="1"/>
      <c r="G33" s="1"/>
      <c r="H33" s="1"/>
      <c r="I33" s="1"/>
      <c r="J33" s="1"/>
      <c r="K33" s="1"/>
      <c r="L33" s="1"/>
      <c r="M33" s="16">
        <v>562.5</v>
      </c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>
        <v>2421</v>
      </c>
      <c r="C35" s="1"/>
      <c r="D35" s="5" t="s">
        <v>17</v>
      </c>
      <c r="E35" s="1"/>
      <c r="F35" s="1"/>
      <c r="G35" s="1"/>
      <c r="H35" s="1"/>
      <c r="I35" s="1"/>
      <c r="J35" s="1"/>
      <c r="K35" s="1"/>
      <c r="L35" s="1"/>
      <c r="M35" s="16">
        <v>512.6</v>
      </c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>
        <v>308</v>
      </c>
      <c r="C37" s="1"/>
      <c r="D37" s="5" t="s">
        <v>18</v>
      </c>
      <c r="E37" s="1"/>
      <c r="F37" s="1"/>
      <c r="G37" s="1"/>
      <c r="H37" s="1"/>
      <c r="I37" s="1"/>
      <c r="J37" s="1"/>
      <c r="K37" s="1"/>
      <c r="L37" s="1"/>
      <c r="M37" s="16">
        <v>972.6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>
        <v>96</v>
      </c>
      <c r="C41" s="1"/>
      <c r="D41" s="5" t="s">
        <v>19</v>
      </c>
      <c r="E41" s="1"/>
      <c r="F41" s="1"/>
      <c r="G41" s="1"/>
      <c r="H41" s="1"/>
      <c r="I41" s="1"/>
      <c r="J41" s="1"/>
      <c r="K41" s="1"/>
      <c r="L41" s="1"/>
      <c r="M41" s="16">
        <v>0</v>
      </c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1"/>
      <c r="C44" s="1"/>
      <c r="D44" s="5"/>
      <c r="E44" s="1"/>
      <c r="F44" s="1"/>
      <c r="G44" s="1"/>
      <c r="H44" s="1"/>
      <c r="I44" s="1"/>
      <c r="J44" s="1"/>
      <c r="K44" s="1"/>
      <c r="L44" s="1"/>
      <c r="M44" s="1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3.5" thickBot="1">
      <c r="A56" s="1"/>
      <c r="B56" s="12">
        <f>SUM(B14:B46)</f>
        <v>41177</v>
      </c>
      <c r="C56" s="1"/>
      <c r="D56" s="1"/>
      <c r="E56" s="1"/>
      <c r="F56" s="1"/>
      <c r="G56" s="1"/>
      <c r="H56" s="1"/>
      <c r="I56" s="13"/>
      <c r="J56" s="1"/>
      <c r="K56" s="1"/>
      <c r="L56" s="1"/>
      <c r="M56" s="14">
        <f>SUM(M9:M44)</f>
        <v>36144.56</v>
      </c>
    </row>
    <row r="57" spans="1:13" ht="13.5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5">
        <v>2</v>
      </c>
      <c r="C58" s="1"/>
      <c r="D58" s="1"/>
      <c r="E58" s="1"/>
      <c r="F58" s="1"/>
      <c r="G58" s="2" t="s">
        <v>0</v>
      </c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1"/>
      <c r="B61" s="1"/>
      <c r="C61" s="1"/>
      <c r="D61" s="1"/>
      <c r="E61" s="3" t="s">
        <v>102</v>
      </c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 t="s">
        <v>89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4" t="s">
        <v>101</v>
      </c>
    </row>
    <row r="65" spans="1:13" ht="12.75">
      <c r="A65" s="1"/>
      <c r="B65" s="1" t="s">
        <v>20</v>
      </c>
      <c r="C65" s="1"/>
      <c r="D65" s="1"/>
      <c r="E65" s="1"/>
      <c r="F65" s="1"/>
      <c r="G65" s="1"/>
      <c r="H65" s="1"/>
      <c r="I65" s="1" t="s">
        <v>91</v>
      </c>
      <c r="J65" s="1"/>
      <c r="K65" s="1" t="s">
        <v>91</v>
      </c>
      <c r="L65" s="1"/>
      <c r="M65" s="1" t="s">
        <v>91</v>
      </c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5" t="s">
        <v>21</v>
      </c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 t="s">
        <v>22</v>
      </c>
      <c r="F68" s="1"/>
      <c r="G68" s="1"/>
      <c r="H68" s="1"/>
      <c r="I68" s="11">
        <v>20692.5</v>
      </c>
      <c r="J68" s="1"/>
      <c r="K68" s="1"/>
      <c r="L68" s="1"/>
      <c r="M68" s="1"/>
    </row>
    <row r="69" spans="1:13" ht="12.75">
      <c r="A69" s="1"/>
      <c r="B69" s="1"/>
      <c r="C69" s="1"/>
      <c r="D69" s="1"/>
      <c r="E69" s="1" t="s">
        <v>23</v>
      </c>
      <c r="F69" s="1"/>
      <c r="G69" s="1"/>
      <c r="H69" s="1"/>
      <c r="I69" s="23">
        <v>12867.06</v>
      </c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1">
        <f>I68-I69</f>
        <v>7825.4400000000005</v>
      </c>
      <c r="L70" s="1"/>
      <c r="M70" s="1"/>
    </row>
    <row r="71" spans="1:13" ht="12.75">
      <c r="A71" s="1"/>
      <c r="B71" s="1"/>
      <c r="C71" s="1"/>
      <c r="D71" s="1"/>
      <c r="E71" s="1" t="s">
        <v>24</v>
      </c>
      <c r="F71" s="1"/>
      <c r="G71" s="1"/>
      <c r="H71" s="1"/>
      <c r="I71" s="1"/>
      <c r="J71" s="1"/>
      <c r="K71" s="23">
        <v>2371.53</v>
      </c>
      <c r="L71" s="1"/>
      <c r="M71" s="1"/>
    </row>
    <row r="72" spans="1:13" ht="12.75">
      <c r="A72" s="1"/>
      <c r="B72" s="7">
        <v>7940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8">
        <f>SUM(K70:K71)</f>
        <v>10196.970000000001</v>
      </c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5" t="s">
        <v>11</v>
      </c>
      <c r="E74" s="1"/>
      <c r="F74" s="1" t="s">
        <v>25</v>
      </c>
      <c r="G74" s="1"/>
      <c r="H74" s="1"/>
      <c r="I74" s="1"/>
      <c r="J74" s="1"/>
      <c r="K74" s="11">
        <v>2500</v>
      </c>
      <c r="L74" s="1"/>
      <c r="M74" s="1"/>
    </row>
    <row r="75" spans="1:13" ht="12.75">
      <c r="A75" s="1"/>
      <c r="B75" s="1"/>
      <c r="C75" s="1"/>
      <c r="D75" s="1"/>
      <c r="E75" s="1"/>
      <c r="F75" s="1" t="s">
        <v>6</v>
      </c>
      <c r="G75" s="1"/>
      <c r="H75" s="1"/>
      <c r="I75" s="1"/>
      <c r="J75" s="1"/>
      <c r="K75" s="11">
        <v>397.13</v>
      </c>
      <c r="L75" s="1"/>
      <c r="M75" s="1"/>
    </row>
    <row r="76" spans="1:13" ht="12.75">
      <c r="A76" s="1"/>
      <c r="B76" s="1"/>
      <c r="C76" s="1"/>
      <c r="D76" s="1"/>
      <c r="E76" s="1"/>
      <c r="F76" s="1" t="s">
        <v>12</v>
      </c>
      <c r="G76" s="1"/>
      <c r="H76" s="1"/>
      <c r="I76" s="1"/>
      <c r="J76" s="1"/>
      <c r="K76" s="23">
        <v>3563.94</v>
      </c>
      <c r="L76" s="1"/>
      <c r="M76" s="1"/>
    </row>
    <row r="77" spans="1:13" ht="12.75">
      <c r="A77" s="1"/>
      <c r="B77" s="7">
        <v>3468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8">
        <f>SUM(K74:K76)</f>
        <v>6461.07</v>
      </c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7">
        <v>7468</v>
      </c>
      <c r="C79" s="1"/>
      <c r="D79" s="5" t="s">
        <v>10</v>
      </c>
      <c r="E79" s="1"/>
      <c r="F79" s="1"/>
      <c r="G79" s="1"/>
      <c r="H79" s="1"/>
      <c r="I79" s="1"/>
      <c r="J79" s="1"/>
      <c r="K79" s="1"/>
      <c r="L79" s="1"/>
      <c r="M79" s="8">
        <v>5837.13</v>
      </c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7">
        <v>2507</v>
      </c>
      <c r="C81" s="1"/>
      <c r="D81" s="5" t="s">
        <v>26</v>
      </c>
      <c r="E81" s="1"/>
      <c r="F81" s="1"/>
      <c r="G81" s="1"/>
      <c r="H81" s="1"/>
      <c r="I81" s="1"/>
      <c r="J81" s="1"/>
      <c r="K81" s="1"/>
      <c r="L81" s="1"/>
      <c r="M81" s="8">
        <v>2525.55</v>
      </c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>
        <v>571</v>
      </c>
      <c r="C83" s="1"/>
      <c r="D83" s="5" t="s">
        <v>27</v>
      </c>
      <c r="E83" s="1"/>
      <c r="F83" s="1"/>
      <c r="G83" s="1"/>
      <c r="H83" s="1"/>
      <c r="I83" s="1"/>
      <c r="J83" s="1"/>
      <c r="K83" s="1"/>
      <c r="L83" s="1"/>
      <c r="M83" s="10">
        <v>534.49</v>
      </c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>
        <v>300</v>
      </c>
      <c r="C85" s="1"/>
      <c r="D85" s="5" t="s">
        <v>28</v>
      </c>
      <c r="E85" s="1"/>
      <c r="F85" s="1"/>
      <c r="G85" s="1"/>
      <c r="H85" s="1"/>
      <c r="I85" s="1"/>
      <c r="J85" s="1"/>
      <c r="K85" s="1"/>
      <c r="L85" s="1"/>
      <c r="M85" s="16">
        <v>0</v>
      </c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>
        <v>48</v>
      </c>
      <c r="C87" s="1"/>
      <c r="D87" s="5" t="s">
        <v>29</v>
      </c>
      <c r="E87" s="1"/>
      <c r="F87" s="1"/>
      <c r="G87" s="1"/>
      <c r="H87" s="1"/>
      <c r="I87" s="1"/>
      <c r="J87" s="1"/>
      <c r="K87" s="1"/>
      <c r="L87" s="1"/>
      <c r="M87" s="5">
        <v>983.87</v>
      </c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7">
        <v>5600</v>
      </c>
      <c r="C89" s="1"/>
      <c r="D89" s="5" t="s">
        <v>92</v>
      </c>
      <c r="E89" s="1"/>
      <c r="F89" s="1"/>
      <c r="G89" s="1"/>
      <c r="H89" s="1"/>
      <c r="I89" s="1"/>
      <c r="J89" s="1"/>
      <c r="K89" s="1"/>
      <c r="L89" s="1"/>
      <c r="M89" s="16">
        <v>0</v>
      </c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7">
        <v>1700</v>
      </c>
      <c r="C91" s="1"/>
      <c r="D91" s="5" t="s">
        <v>93</v>
      </c>
      <c r="E91" s="1"/>
      <c r="F91" s="1"/>
      <c r="G91" s="1"/>
      <c r="H91" s="1"/>
      <c r="I91" s="1"/>
      <c r="J91" s="1"/>
      <c r="K91" s="1"/>
      <c r="L91" s="1"/>
      <c r="M91" s="16">
        <v>0</v>
      </c>
    </row>
    <row r="92" spans="1:13" ht="12.75">
      <c r="A92" s="1"/>
      <c r="B92" s="7"/>
      <c r="C92" s="1"/>
      <c r="D92" s="5"/>
      <c r="E92" s="1"/>
      <c r="F92" s="1"/>
      <c r="G92" s="1"/>
      <c r="H92" s="1"/>
      <c r="I92" s="1"/>
      <c r="J92" s="1"/>
      <c r="K92" s="1"/>
      <c r="L92" s="1"/>
      <c r="M92" s="16"/>
    </row>
    <row r="93" spans="1:13" ht="12.75">
      <c r="A93" s="1"/>
      <c r="B93" s="24">
        <v>0</v>
      </c>
      <c r="C93" s="1"/>
      <c r="D93" s="5" t="s">
        <v>106</v>
      </c>
      <c r="E93" s="1"/>
      <c r="F93" s="1"/>
      <c r="G93" s="1"/>
      <c r="H93" s="1"/>
      <c r="I93" s="1"/>
      <c r="J93" s="1"/>
      <c r="K93" s="1"/>
      <c r="L93" s="1"/>
      <c r="M93" s="16">
        <v>600</v>
      </c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5" t="s">
        <v>30</v>
      </c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7">
        <v>2989</v>
      </c>
      <c r="C96" s="1"/>
      <c r="D96" s="1"/>
      <c r="E96" s="1" t="s">
        <v>31</v>
      </c>
      <c r="F96" s="1"/>
      <c r="G96" s="1"/>
      <c r="H96" s="1"/>
      <c r="I96" s="1"/>
      <c r="J96" s="1"/>
      <c r="K96" s="1"/>
      <c r="L96" s="1"/>
      <c r="M96" s="8">
        <v>3004.25</v>
      </c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7">
        <v>3577</v>
      </c>
      <c r="C98" s="1"/>
      <c r="D98" s="1"/>
      <c r="E98" s="1" t="s">
        <v>32</v>
      </c>
      <c r="F98" s="1"/>
      <c r="G98" s="1"/>
      <c r="H98" s="1"/>
      <c r="I98" s="1"/>
      <c r="J98" s="1"/>
      <c r="K98" s="1"/>
      <c r="L98" s="1"/>
      <c r="M98" s="8">
        <v>3713.49</v>
      </c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7">
        <v>1798</v>
      </c>
      <c r="C100" s="1"/>
      <c r="D100" s="1"/>
      <c r="E100" s="1" t="s">
        <v>33</v>
      </c>
      <c r="F100" s="1"/>
      <c r="G100" s="1"/>
      <c r="H100" s="1"/>
      <c r="I100" s="1"/>
      <c r="J100" s="1"/>
      <c r="K100" s="1"/>
      <c r="L100" s="1"/>
      <c r="M100" s="8">
        <v>1389</v>
      </c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>
        <v>540</v>
      </c>
      <c r="C102" s="1"/>
      <c r="D102" s="1"/>
      <c r="E102" s="1" t="s">
        <v>94</v>
      </c>
      <c r="F102" s="1"/>
      <c r="G102" s="1"/>
      <c r="H102" s="1"/>
      <c r="I102" s="1"/>
      <c r="J102" s="1"/>
      <c r="K102" s="1"/>
      <c r="L102" s="1"/>
      <c r="M102" s="10">
        <v>560</v>
      </c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>
        <v>26</v>
      </c>
      <c r="C106" s="1"/>
      <c r="D106" s="5" t="s">
        <v>34</v>
      </c>
      <c r="E106" s="1"/>
      <c r="F106" s="1"/>
      <c r="G106" s="1"/>
      <c r="H106" s="1"/>
      <c r="I106" s="1"/>
      <c r="J106" s="1"/>
      <c r="K106" s="1"/>
      <c r="L106" s="1"/>
      <c r="M106" s="5">
        <v>74.66</v>
      </c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1">
        <v>0</v>
      </c>
      <c r="C108" s="1"/>
      <c r="D108" s="5" t="s">
        <v>35</v>
      </c>
      <c r="E108" s="1"/>
      <c r="F108" s="1"/>
      <c r="G108" s="1"/>
      <c r="H108" s="1"/>
      <c r="I108" s="1"/>
      <c r="J108" s="1"/>
      <c r="K108" s="1"/>
      <c r="L108" s="1"/>
      <c r="M108" s="25">
        <v>33.39</v>
      </c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>
        <v>2645</v>
      </c>
      <c r="C110" s="1"/>
      <c r="D110" s="5" t="s">
        <v>95</v>
      </c>
      <c r="E110" s="1"/>
      <c r="F110" s="1"/>
      <c r="G110" s="1"/>
      <c r="H110" s="1"/>
      <c r="I110" s="1"/>
      <c r="J110" s="1"/>
      <c r="K110" s="1"/>
      <c r="L110" s="1"/>
      <c r="M110" s="5">
        <v>230.69</v>
      </c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3.5" thickBot="1">
      <c r="A112" s="1"/>
      <c r="B112" s="12">
        <f>SUM(B71:B110)</f>
        <v>41177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4">
        <f>SUM(M68:M110)</f>
        <v>36144.560000000005</v>
      </c>
    </row>
    <row r="113" spans="1:13" ht="13.5" thickTop="1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8"/>
    </row>
    <row r="114" spans="1:13" ht="12.75">
      <c r="A114" s="1"/>
      <c r="B114" s="1"/>
      <c r="C114" s="1"/>
      <c r="D114" s="1"/>
      <c r="E114" s="1"/>
      <c r="F114" s="1"/>
      <c r="G114" s="2" t="s">
        <v>0</v>
      </c>
      <c r="H114" s="1"/>
      <c r="I114" s="1"/>
      <c r="J114" s="1"/>
      <c r="K114" s="1"/>
      <c r="L114" s="1"/>
      <c r="M114" s="1">
        <v>3</v>
      </c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.75">
      <c r="A116" s="1"/>
      <c r="B116" s="1"/>
      <c r="C116" s="1"/>
      <c r="D116" s="1"/>
      <c r="E116" s="1"/>
      <c r="F116" s="3" t="s">
        <v>103</v>
      </c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5" t="s">
        <v>36</v>
      </c>
      <c r="C118" s="1"/>
      <c r="D118" s="1"/>
      <c r="E118" s="1"/>
      <c r="F118" s="4" t="s">
        <v>37</v>
      </c>
      <c r="G118" s="1"/>
      <c r="H118" s="1"/>
      <c r="I118" s="1" t="s">
        <v>38</v>
      </c>
      <c r="J118" s="1"/>
      <c r="K118" s="1" t="s">
        <v>2</v>
      </c>
      <c r="L118" s="1"/>
      <c r="M118" s="1" t="s">
        <v>38</v>
      </c>
    </row>
    <row r="119" spans="1:13" ht="12.75">
      <c r="A119" s="1"/>
      <c r="B119" s="1" t="s">
        <v>112</v>
      </c>
      <c r="C119" s="1"/>
      <c r="D119" s="1"/>
      <c r="E119" s="1"/>
      <c r="F119" s="1">
        <v>1</v>
      </c>
      <c r="G119" s="1"/>
      <c r="H119" s="1"/>
      <c r="I119" s="1"/>
      <c r="J119" s="1"/>
      <c r="K119" s="6">
        <v>19755.11</v>
      </c>
      <c r="L119" s="1"/>
      <c r="M119" s="1"/>
    </row>
    <row r="120" spans="1:13" ht="12.75">
      <c r="A120" s="1"/>
      <c r="B120" s="2" t="s">
        <v>98</v>
      </c>
      <c r="C120" s="1" t="s">
        <v>39</v>
      </c>
      <c r="D120" s="1"/>
      <c r="E120" s="1"/>
      <c r="F120" s="1"/>
      <c r="G120" s="1"/>
      <c r="H120" s="1"/>
      <c r="I120" s="1"/>
      <c r="J120" s="1"/>
      <c r="K120" s="9">
        <v>338.74</v>
      </c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"/>
      <c r="L121" s="1"/>
      <c r="M121" s="1"/>
    </row>
    <row r="122" spans="1:13" ht="13.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9">
        <f>SUM(K119:K120)</f>
        <v>20093.850000000002</v>
      </c>
    </row>
    <row r="123" spans="1:13" ht="13.5" thickTop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2" t="s">
        <v>40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5" t="s">
        <v>41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 t="s">
        <v>42</v>
      </c>
      <c r="C127" s="1"/>
      <c r="D127" s="1"/>
      <c r="E127" s="1"/>
      <c r="F127" s="1"/>
      <c r="G127" s="1"/>
      <c r="H127" s="1"/>
      <c r="I127" s="6">
        <v>18569.74</v>
      </c>
      <c r="J127" s="1"/>
      <c r="K127" s="1"/>
      <c r="L127" s="1"/>
      <c r="M127" s="1"/>
    </row>
    <row r="128" spans="1:13" ht="12.75">
      <c r="A128" s="1"/>
      <c r="B128" s="1" t="s">
        <v>43</v>
      </c>
      <c r="C128" s="1"/>
      <c r="D128" s="1"/>
      <c r="E128" s="1"/>
      <c r="F128" s="1"/>
      <c r="G128" s="1"/>
      <c r="H128" s="1"/>
      <c r="I128" s="6">
        <v>7931.04</v>
      </c>
      <c r="J128" s="1"/>
      <c r="K128" s="1"/>
      <c r="L128" s="1"/>
      <c r="M128" s="1"/>
    </row>
    <row r="129" spans="1:13" ht="12.75">
      <c r="A129" s="1"/>
      <c r="B129" s="1" t="s">
        <v>44</v>
      </c>
      <c r="C129" s="1"/>
      <c r="D129" s="1"/>
      <c r="E129" s="1"/>
      <c r="F129" s="1"/>
      <c r="G129" s="1"/>
      <c r="H129" s="1"/>
      <c r="I129" s="9">
        <v>2108.39</v>
      </c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6">
        <f>SUM(I127:I129)</f>
        <v>28609.170000000002</v>
      </c>
      <c r="L130" s="1"/>
      <c r="M130" s="1"/>
    </row>
    <row r="131" spans="1:13" ht="12.75">
      <c r="A131" s="1"/>
      <c r="B131" s="2" t="s">
        <v>45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 t="s">
        <v>46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 t="s">
        <v>47</v>
      </c>
      <c r="C133" s="1"/>
      <c r="D133" s="1"/>
      <c r="E133" s="1"/>
      <c r="F133" s="1">
        <v>2</v>
      </c>
      <c r="G133" s="1"/>
      <c r="H133" s="1"/>
      <c r="I133" s="17" t="s">
        <v>109</v>
      </c>
      <c r="J133" s="15" t="s">
        <v>57</v>
      </c>
      <c r="K133" s="1"/>
      <c r="L133" s="1"/>
      <c r="M133" s="1"/>
    </row>
    <row r="134" spans="1:13" ht="12.75">
      <c r="A134" s="1"/>
      <c r="B134" s="1" t="s">
        <v>97</v>
      </c>
      <c r="C134" s="1"/>
      <c r="D134" s="1"/>
      <c r="E134" s="1"/>
      <c r="F134" s="1"/>
      <c r="G134" s="1"/>
      <c r="H134" s="1"/>
      <c r="I134" s="18" t="s">
        <v>107</v>
      </c>
      <c r="J134" s="15" t="s">
        <v>57</v>
      </c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6" t="s">
        <v>110</v>
      </c>
      <c r="L135" s="1" t="s">
        <v>57</v>
      </c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3.5" thickBot="1">
      <c r="A137" s="1"/>
      <c r="B137" s="5" t="s">
        <v>48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9">
        <v>20093.85</v>
      </c>
    </row>
    <row r="138" spans="1:13" ht="13.5" thickTop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5" t="s">
        <v>49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>
        <v>2007</v>
      </c>
      <c r="H143" s="1"/>
      <c r="I143" s="4" t="s">
        <v>111</v>
      </c>
      <c r="J143" s="1"/>
      <c r="K143" s="1"/>
      <c r="L143" s="1"/>
      <c r="M143" s="1">
        <v>2008</v>
      </c>
    </row>
    <row r="144" spans="1:13" ht="12.75">
      <c r="A144" s="1"/>
      <c r="B144" s="1"/>
      <c r="C144" s="1"/>
      <c r="D144" s="1"/>
      <c r="E144" s="1"/>
      <c r="F144" s="1"/>
      <c r="G144" s="4" t="s">
        <v>50</v>
      </c>
      <c r="H144" s="1"/>
      <c r="I144" s="4" t="s">
        <v>51</v>
      </c>
      <c r="J144" s="1"/>
      <c r="K144" s="1"/>
      <c r="L144" s="1"/>
      <c r="M144" s="4" t="s">
        <v>50</v>
      </c>
    </row>
    <row r="145" spans="1:13" ht="12.75">
      <c r="A145" s="1"/>
      <c r="B145" s="5" t="s">
        <v>52</v>
      </c>
      <c r="C145" s="1"/>
      <c r="D145" s="1"/>
      <c r="E145" s="1"/>
      <c r="F145" s="1"/>
      <c r="G145" s="4" t="s">
        <v>53</v>
      </c>
      <c r="H145" s="1"/>
      <c r="I145" s="4" t="s">
        <v>53</v>
      </c>
      <c r="J145" s="1"/>
      <c r="K145" s="1"/>
      <c r="L145" s="1"/>
      <c r="M145" s="4" t="s">
        <v>53</v>
      </c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 t="s">
        <v>54</v>
      </c>
      <c r="D147" s="1"/>
      <c r="E147" s="1"/>
      <c r="F147" s="1"/>
      <c r="G147" s="6">
        <v>3630.12</v>
      </c>
      <c r="H147" s="1"/>
      <c r="I147" s="4">
        <v>33.39</v>
      </c>
      <c r="J147" s="1"/>
      <c r="K147" s="1"/>
      <c r="L147" s="1"/>
      <c r="M147" s="6">
        <v>3663.51</v>
      </c>
    </row>
    <row r="148" spans="1:13" ht="12.75">
      <c r="A148" s="1"/>
      <c r="B148" s="1"/>
      <c r="C148" s="1" t="s">
        <v>55</v>
      </c>
      <c r="D148" s="1"/>
      <c r="E148" s="1"/>
      <c r="F148" s="1"/>
      <c r="G148" s="6">
        <v>1804.9</v>
      </c>
      <c r="H148" s="1"/>
      <c r="I148" s="1">
        <v>74.66</v>
      </c>
      <c r="J148" s="1"/>
      <c r="K148" s="1"/>
      <c r="L148" s="1"/>
      <c r="M148" s="6">
        <v>1879.56</v>
      </c>
    </row>
    <row r="149" spans="1:13" ht="12.75">
      <c r="A149" s="1"/>
      <c r="B149" s="1"/>
      <c r="C149" s="1" t="s">
        <v>56</v>
      </c>
      <c r="D149" s="1"/>
      <c r="E149" s="1"/>
      <c r="F149" s="1"/>
      <c r="G149" s="6">
        <v>14320.09</v>
      </c>
      <c r="H149" s="1"/>
      <c r="I149" s="4">
        <v>230.69</v>
      </c>
      <c r="J149" s="1"/>
      <c r="K149" s="1"/>
      <c r="L149" s="1"/>
      <c r="M149" s="6">
        <v>14550.78</v>
      </c>
    </row>
    <row r="150" spans="1:13" ht="12.75">
      <c r="A150" s="1"/>
      <c r="B150" s="1"/>
      <c r="C150" s="1"/>
      <c r="D150" s="1"/>
      <c r="E150" s="1"/>
      <c r="F150" s="1"/>
      <c r="G150" s="20">
        <f>SUM(G147:G149)</f>
        <v>19755.11</v>
      </c>
      <c r="H150" s="1"/>
      <c r="I150" s="21">
        <f>SUM(I147:I149)</f>
        <v>338.74</v>
      </c>
      <c r="J150" s="1"/>
      <c r="K150" s="1"/>
      <c r="L150" s="1"/>
      <c r="M150" s="20">
        <f>SUM(M147:M149)</f>
        <v>20093.85</v>
      </c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5" t="s">
        <v>58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 t="s">
        <v>59</v>
      </c>
      <c r="D155" s="1"/>
      <c r="E155" s="1"/>
      <c r="F155" s="1"/>
      <c r="G155" s="1"/>
      <c r="H155" s="1"/>
      <c r="I155" s="1"/>
      <c r="J155" s="1"/>
      <c r="K155" s="1"/>
      <c r="L155" s="1"/>
      <c r="M155" s="6">
        <v>439.56</v>
      </c>
    </row>
    <row r="156" spans="1:13" ht="12.75">
      <c r="A156" s="1"/>
      <c r="B156" s="1"/>
      <c r="C156" s="1" t="s">
        <v>60</v>
      </c>
      <c r="D156" s="1"/>
      <c r="E156" s="1"/>
      <c r="F156" s="1"/>
      <c r="G156" s="1"/>
      <c r="H156" s="1"/>
      <c r="I156" s="1"/>
      <c r="J156" s="1"/>
      <c r="K156" s="1"/>
      <c r="L156" s="1"/>
      <c r="M156" s="6">
        <v>32.1</v>
      </c>
    </row>
    <row r="157" spans="1:13" ht="12.75">
      <c r="A157" s="1"/>
      <c r="B157" s="1"/>
      <c r="C157" s="1" t="s">
        <v>61</v>
      </c>
      <c r="D157" s="1"/>
      <c r="E157" s="1"/>
      <c r="F157" s="1"/>
      <c r="G157" s="1"/>
      <c r="H157" s="1"/>
      <c r="I157" s="1"/>
      <c r="J157" s="1"/>
      <c r="K157" s="1"/>
      <c r="L157" s="1"/>
      <c r="M157" s="6">
        <v>550</v>
      </c>
    </row>
    <row r="158" spans="1:13" ht="12.75">
      <c r="A158" s="1"/>
      <c r="B158" s="1"/>
      <c r="C158" s="1" t="s">
        <v>62</v>
      </c>
      <c r="D158" s="1"/>
      <c r="E158" s="1"/>
      <c r="F158" s="1"/>
      <c r="G158" s="1"/>
      <c r="H158" s="1"/>
      <c r="I158" s="1"/>
      <c r="J158" s="1"/>
      <c r="K158" s="1"/>
      <c r="L158" s="1"/>
      <c r="M158" s="6">
        <v>2296.11</v>
      </c>
    </row>
    <row r="159" spans="1:13" ht="12.75">
      <c r="A159" s="1"/>
      <c r="B159" s="1"/>
      <c r="C159" s="1" t="s">
        <v>63</v>
      </c>
      <c r="D159" s="1"/>
      <c r="E159" s="1"/>
      <c r="F159" s="1"/>
      <c r="G159" s="1"/>
      <c r="H159" s="1"/>
      <c r="I159" s="1"/>
      <c r="J159" s="1"/>
      <c r="K159" s="1"/>
      <c r="L159" s="1"/>
      <c r="M159" s="6">
        <v>403.38</v>
      </c>
    </row>
    <row r="160" spans="1:13" ht="12.75">
      <c r="A160" s="1"/>
      <c r="B160" s="1"/>
      <c r="C160" s="1" t="s">
        <v>64</v>
      </c>
      <c r="D160" s="1"/>
      <c r="E160" s="1"/>
      <c r="F160" s="1"/>
      <c r="G160" s="1"/>
      <c r="H160" s="1"/>
      <c r="I160" s="1"/>
      <c r="J160" s="1"/>
      <c r="K160" s="1"/>
      <c r="L160" s="1"/>
      <c r="M160" s="6">
        <v>1074.8</v>
      </c>
    </row>
    <row r="161" spans="1:13" ht="12.75">
      <c r="A161" s="1"/>
      <c r="B161" s="1"/>
      <c r="C161" s="1" t="s">
        <v>65</v>
      </c>
      <c r="D161" s="1"/>
      <c r="E161" s="1"/>
      <c r="F161" s="1"/>
      <c r="G161" s="1"/>
      <c r="H161" s="1"/>
      <c r="I161" s="1"/>
      <c r="J161" s="1"/>
      <c r="K161" s="1"/>
      <c r="L161" s="1"/>
      <c r="M161" s="6">
        <v>2527.37</v>
      </c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0">
        <f>SUM(M155:M161)</f>
        <v>7323.320000000001</v>
      </c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4" t="s">
        <v>66</v>
      </c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4" t="s">
        <v>67</v>
      </c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2" t="s">
        <v>0</v>
      </c>
      <c r="H169" s="1"/>
      <c r="I169" s="1"/>
      <c r="J169" s="1"/>
      <c r="K169" s="1"/>
      <c r="L169" s="1"/>
      <c r="M169" s="1">
        <v>5</v>
      </c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.75">
      <c r="A171" s="1"/>
      <c r="B171" s="1"/>
      <c r="C171" s="1"/>
      <c r="D171" s="1"/>
      <c r="E171" s="3" t="s">
        <v>104</v>
      </c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>
        <v>2006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>
        <v>2007</v>
      </c>
    </row>
    <row r="174" spans="1:13" ht="12.75">
      <c r="A174" s="1"/>
      <c r="B174" s="1" t="s">
        <v>1</v>
      </c>
      <c r="C174" s="1"/>
      <c r="D174" s="5" t="s">
        <v>68</v>
      </c>
      <c r="E174" s="1"/>
      <c r="F174" s="1"/>
      <c r="G174" s="1"/>
      <c r="H174" s="1"/>
      <c r="I174" s="1" t="s">
        <v>20</v>
      </c>
      <c r="J174" s="1"/>
      <c r="K174" s="1" t="s">
        <v>20</v>
      </c>
      <c r="L174" s="1"/>
      <c r="M174" s="1" t="s">
        <v>2</v>
      </c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7">
        <v>2841</v>
      </c>
      <c r="C176" s="1"/>
      <c r="D176" s="5" t="s">
        <v>96</v>
      </c>
      <c r="E176" s="1"/>
      <c r="F176" s="1"/>
      <c r="G176" s="1"/>
      <c r="H176" s="1"/>
      <c r="I176" s="1"/>
      <c r="J176" s="1"/>
      <c r="K176" s="1"/>
      <c r="L176" s="1"/>
      <c r="M176" s="8">
        <v>3064</v>
      </c>
    </row>
    <row r="177" spans="1:13" ht="12.7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"/>
    </row>
    <row r="178" spans="1:13" ht="12.75">
      <c r="A178" s="1"/>
      <c r="B178" s="7">
        <v>1078</v>
      </c>
      <c r="C178" s="1"/>
      <c r="D178" s="5" t="s">
        <v>17</v>
      </c>
      <c r="E178" s="1"/>
      <c r="F178" s="1"/>
      <c r="G178" s="1"/>
      <c r="H178" s="1"/>
      <c r="I178" s="1"/>
      <c r="J178" s="1"/>
      <c r="K178" s="1"/>
      <c r="L178" s="1"/>
      <c r="M178" s="8">
        <v>943</v>
      </c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6">
        <v>0</v>
      </c>
      <c r="C180" s="1"/>
      <c r="D180" s="5" t="s">
        <v>69</v>
      </c>
      <c r="E180" s="1"/>
      <c r="F180" s="1"/>
      <c r="G180" s="1"/>
      <c r="H180" s="1"/>
      <c r="I180" s="1"/>
      <c r="J180" s="1"/>
      <c r="K180" s="1"/>
      <c r="L180" s="1"/>
      <c r="M180" s="16">
        <v>0</v>
      </c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>
        <v>150</v>
      </c>
      <c r="C182" s="1"/>
      <c r="D182" s="5" t="s">
        <v>87</v>
      </c>
      <c r="E182" s="1"/>
      <c r="F182" s="1"/>
      <c r="G182" s="1"/>
      <c r="H182" s="1"/>
      <c r="I182" s="1"/>
      <c r="J182" s="1"/>
      <c r="K182" s="1"/>
      <c r="L182" s="1"/>
      <c r="M182" s="16">
        <v>220</v>
      </c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>
        <v>700</v>
      </c>
      <c r="C184" s="1"/>
      <c r="D184" s="5" t="s">
        <v>88</v>
      </c>
      <c r="E184" s="1"/>
      <c r="F184" s="1"/>
      <c r="G184" s="1"/>
      <c r="H184" s="1"/>
      <c r="I184" s="1"/>
      <c r="J184" s="1"/>
      <c r="K184" s="1"/>
      <c r="L184" s="1"/>
      <c r="M184" s="16">
        <v>0</v>
      </c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7">
        <v>281</v>
      </c>
      <c r="C186" s="1"/>
      <c r="D186" s="5" t="s">
        <v>70</v>
      </c>
      <c r="E186" s="1"/>
      <c r="F186" s="1"/>
      <c r="G186" s="1"/>
      <c r="H186" s="1"/>
      <c r="I186" s="1"/>
      <c r="J186" s="1"/>
      <c r="K186" s="1"/>
      <c r="L186" s="1"/>
      <c r="M186" s="5">
        <v>631.48</v>
      </c>
    </row>
    <row r="187" spans="1:13" ht="12.75">
      <c r="A187" s="1"/>
      <c r="B187" s="7"/>
      <c r="C187" s="1"/>
      <c r="D187" s="5"/>
      <c r="E187" s="1"/>
      <c r="F187" s="1"/>
      <c r="G187" s="1"/>
      <c r="H187" s="1"/>
      <c r="I187" s="1"/>
      <c r="J187" s="1"/>
      <c r="K187" s="1"/>
      <c r="L187" s="1"/>
      <c r="M187" s="5"/>
    </row>
    <row r="188" spans="1:13" ht="13.5" thickBot="1">
      <c r="A188" s="1"/>
      <c r="B188" s="12">
        <f>SUM(B175:B187)</f>
        <v>5050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4">
        <f>SUM(M175:M187)</f>
        <v>4858.48</v>
      </c>
    </row>
    <row r="189" spans="1:13" ht="13.5" thickTop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5" t="s">
        <v>71</v>
      </c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7">
        <v>2893</v>
      </c>
      <c r="C193" s="1"/>
      <c r="D193" s="5" t="s">
        <v>72</v>
      </c>
      <c r="E193" s="1"/>
      <c r="F193" s="1"/>
      <c r="G193" s="1"/>
      <c r="H193" s="1"/>
      <c r="I193" s="1"/>
      <c r="J193" s="1"/>
      <c r="K193" s="1"/>
      <c r="L193" s="1"/>
      <c r="M193" s="8">
        <v>2990</v>
      </c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5" t="s">
        <v>73</v>
      </c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 t="s">
        <v>74</v>
      </c>
      <c r="E196" s="1"/>
      <c r="F196" s="1"/>
      <c r="G196" s="1"/>
      <c r="H196" s="1"/>
      <c r="I196" s="6"/>
      <c r="J196" s="1"/>
      <c r="K196" s="11">
        <v>1445</v>
      </c>
      <c r="L196" s="1"/>
      <c r="M196" s="1"/>
    </row>
    <row r="197" spans="1:13" ht="12.75">
      <c r="A197" s="1"/>
      <c r="B197" s="1"/>
      <c r="C197" s="1"/>
      <c r="D197" s="1" t="s">
        <v>75</v>
      </c>
      <c r="E197" s="1"/>
      <c r="F197" s="1"/>
      <c r="G197" s="1"/>
      <c r="H197" s="1"/>
      <c r="I197" s="1"/>
      <c r="J197" s="1"/>
      <c r="K197" s="11">
        <v>333.48</v>
      </c>
      <c r="L197" s="1"/>
      <c r="M197" s="1"/>
    </row>
    <row r="198" spans="1:13" ht="12.75">
      <c r="A198" s="1"/>
      <c r="B198" s="1"/>
      <c r="C198" s="1"/>
      <c r="D198" s="1" t="s">
        <v>76</v>
      </c>
      <c r="E198" s="1"/>
      <c r="F198" s="1"/>
      <c r="G198" s="1"/>
      <c r="H198" s="1"/>
      <c r="I198" s="1"/>
      <c r="J198" s="1"/>
      <c r="K198" s="23">
        <v>90</v>
      </c>
      <c r="L198" s="1"/>
      <c r="M198" s="1"/>
    </row>
    <row r="199" spans="1:13" ht="12.75">
      <c r="A199" s="1"/>
      <c r="B199" s="7">
        <v>2157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8">
        <f>SUM(K196:K198)</f>
        <v>1868.48</v>
      </c>
    </row>
    <row r="200" spans="1:13" ht="12.7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8"/>
    </row>
    <row r="201" spans="1:13" ht="13.5" thickBot="1">
      <c r="A201" s="1"/>
      <c r="B201" s="12">
        <f>SUM(B192:B200)</f>
        <v>5050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4">
        <f>SUM(M192:M200)</f>
        <v>4858.48</v>
      </c>
    </row>
    <row r="202" spans="1:13" ht="13.5" thickTop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5" t="s">
        <v>108</v>
      </c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5" t="s">
        <v>77</v>
      </c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 t="s">
        <v>78</v>
      </c>
      <c r="F206" s="1"/>
      <c r="G206" s="1"/>
      <c r="H206" s="1"/>
      <c r="I206" s="1"/>
      <c r="J206" s="1"/>
      <c r="K206" s="11">
        <v>108.15</v>
      </c>
      <c r="L206" s="1"/>
      <c r="M206" s="1"/>
    </row>
    <row r="207" spans="1:13" ht="12.75">
      <c r="A207" s="1"/>
      <c r="B207" s="1"/>
      <c r="C207" s="1"/>
      <c r="D207" s="1"/>
      <c r="E207" s="1" t="s">
        <v>105</v>
      </c>
      <c r="F207" s="1"/>
      <c r="G207" s="1"/>
      <c r="H207" s="1"/>
      <c r="I207" s="1"/>
      <c r="J207" s="1"/>
      <c r="K207" s="23">
        <v>2500</v>
      </c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1"/>
      <c r="L208" s="1"/>
      <c r="M208" s="27">
        <f>SUM(K206:K207)</f>
        <v>2608.15</v>
      </c>
    </row>
    <row r="209" spans="1:13" ht="12.75">
      <c r="A209" s="1"/>
      <c r="B209" s="1"/>
      <c r="C209" s="1"/>
      <c r="D209" s="1"/>
      <c r="E209" s="1" t="s">
        <v>79</v>
      </c>
      <c r="F209" s="1"/>
      <c r="G209" s="1"/>
      <c r="H209" s="1"/>
      <c r="I209" s="1"/>
      <c r="J209" s="1"/>
      <c r="K209" s="1"/>
      <c r="L209" s="1"/>
      <c r="M209" s="1">
        <v>631.48</v>
      </c>
    </row>
    <row r="210" spans="1:13" ht="13.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28">
        <f>(M208-M209)</f>
        <v>1976.67</v>
      </c>
    </row>
    <row r="211" spans="1:13" ht="13.5" thickTop="1">
      <c r="A211" s="1"/>
      <c r="B211" s="1"/>
      <c r="C211" s="1"/>
      <c r="D211" s="2" t="s">
        <v>80</v>
      </c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5" t="s">
        <v>81</v>
      </c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 t="s">
        <v>82</v>
      </c>
      <c r="F213" s="1"/>
      <c r="G213" s="1"/>
      <c r="H213" s="1"/>
      <c r="I213" s="1"/>
      <c r="J213" s="1"/>
      <c r="K213" s="6">
        <v>2108.39</v>
      </c>
      <c r="L213" s="1"/>
      <c r="M213" s="1"/>
    </row>
    <row r="214" spans="1:13" ht="12.75">
      <c r="A214" s="1"/>
      <c r="B214" s="1"/>
      <c r="C214" s="1"/>
      <c r="D214" s="1"/>
      <c r="E214" s="1" t="s">
        <v>83</v>
      </c>
      <c r="F214" s="1"/>
      <c r="G214" s="1"/>
      <c r="H214" s="1"/>
      <c r="I214" s="1"/>
      <c r="J214" s="1"/>
      <c r="K214" s="1">
        <v>1976.67</v>
      </c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2">
        <f>SUM(K213:K214)</f>
        <v>4085.06</v>
      </c>
      <c r="L215" s="1"/>
      <c r="M215" s="1"/>
    </row>
    <row r="216" spans="1:13" ht="12.75">
      <c r="A216" s="1"/>
      <c r="B216" s="1"/>
      <c r="C216" s="1"/>
      <c r="D216" s="1"/>
      <c r="E216" s="2" t="s">
        <v>84</v>
      </c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 t="s">
        <v>85</v>
      </c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 t="s">
        <v>86</v>
      </c>
      <c r="F218" s="1"/>
      <c r="G218" s="1"/>
      <c r="H218" s="1"/>
      <c r="I218" s="1"/>
      <c r="J218" s="1"/>
      <c r="K218" s="9">
        <v>2108.39</v>
      </c>
      <c r="L218" s="1"/>
      <c r="M218" s="1"/>
    </row>
    <row r="219" spans="1:13" ht="13.5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9">
        <f>K215-K218</f>
        <v>1976.67</v>
      </c>
    </row>
    <row r="220" spans="1:13" ht="13.5" thickTop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4" t="s">
        <v>99</v>
      </c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4" t="s">
        <v>67</v>
      </c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R McKenzie</dc:creator>
  <cp:keywords/>
  <dc:description/>
  <cp:lastModifiedBy> </cp:lastModifiedBy>
  <cp:lastPrinted>2008-07-31T09:36:07Z</cp:lastPrinted>
  <dcterms:created xsi:type="dcterms:W3CDTF">2008-02-27T16:47:26Z</dcterms:created>
  <dcterms:modified xsi:type="dcterms:W3CDTF">2008-08-19T19:45:37Z</dcterms:modified>
  <cp:category/>
  <cp:version/>
  <cp:contentType/>
  <cp:contentStatus/>
</cp:coreProperties>
</file>